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6"/>
  </bookViews>
  <sheets>
    <sheet name="标识" sheetId="2" r:id="rId1"/>
    <sheet name="装修" sheetId="4" r:id="rId2"/>
    <sheet name="WpsReserved_CellImgList" sheetId="5" state="veryHidden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01481E8BC7104418858D6CAB21B62D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1575" y="14214475"/>
          <a:ext cx="1031875" cy="1743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9052D73FC20041509C75A81BD5D0A3A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31575" y="14824075"/>
          <a:ext cx="1101725" cy="18719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9E81380AC233448E9EF3BBEEF26572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331575" y="19015075"/>
          <a:ext cx="1638935" cy="5613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CFC78374E50D45F8853971AAEE356A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331575" y="17795875"/>
          <a:ext cx="625475" cy="17913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FC35000960BF45D4B37553BB5EB214A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02350" y="4290060"/>
          <a:ext cx="1205230" cy="5645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9190977F5A684F3E9E8F6F04EE46EBA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522085" y="2400300"/>
          <a:ext cx="384810" cy="6508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<sst xmlns="http://schemas.openxmlformats.org/spreadsheetml/2006/main" count="98" uniqueCount="56">
  <si>
    <t>标识工程量清单</t>
  </si>
  <si>
    <t>序号</t>
  </si>
  <si>
    <t>项目名称与特征</t>
  </si>
  <si>
    <t>计量单位</t>
  </si>
  <si>
    <t>工程量</t>
  </si>
  <si>
    <t>综合单价</t>
  </si>
  <si>
    <t>综合合价</t>
  </si>
  <si>
    <t>备注（参考图片）</t>
  </si>
  <si>
    <t>封闭门标识
1000*300（2个）
500*280（4个）
封闭门标识
1.2mm铁板焊接成形表面丝印画面背面结构胶固定</t>
  </si>
  <si>
    <t>块</t>
  </si>
  <si>
    <t>人防工程概况
700*1200，蓝底
工程概况
5mm铝板表面丝印</t>
  </si>
  <si>
    <t>人防工程使用须知
700*1200，蓝底
使用须知
5mm铝板表面丝印</t>
  </si>
  <si>
    <t>人防工程维护保养须知
700*1200，蓝底
维护保养
5mm铝板表面丝印</t>
  </si>
  <si>
    <t>人防工程指示牌立杆
900*300，蓝底
立杆
5mm铝板表面丝印</t>
  </si>
  <si>
    <t>套</t>
  </si>
  <si>
    <t>人防工程人员掩蔽区
300*900，蓝底
人员掩蔽区
5mm铝板表面丝印</t>
  </si>
  <si>
    <t>人防工程出入口
1500*500，蓝底
车道口大牌(1.5米)人防工程出入口
5mm铝板表面丝印</t>
  </si>
  <si>
    <t>标识牌【楼栋标识】
2450*300*2500H/2200*300*2500
（1）用1.2mm不锈钢折弯焊接成形烤漆；侧厚300mm；内置骨架
（2）墙面膨胀螺丝固定</t>
  </si>
  <si>
    <t>发货区编号【合同价换算】
1200*800
（1）1.2mm不锈钢折弯焊接成型烤漆；厚度20mm
（2）字体；5mm亚克力白色烤漆</t>
  </si>
  <si>
    <t>标识牌
325*400mm
消防救援窗/玻璃贴</t>
  </si>
  <si>
    <t>标识牌
400*280/400*178
(1)铁板焊接成型；表面丝印画面
（2）背面粘贴固定
消防防火标识</t>
  </si>
  <si>
    <t>楼层牌【合同价换算】
1.标识材料品种、颜色:楼层牌φ1200*100，不锈钢折弯焊接立体造型，侧厚100mm,表面黑色/白色烤漆
2.其他:按设计图纸、技术需求书及施工规范要求综合考虑，完成本清单项目所需的一切相关工作</t>
  </si>
  <si>
    <t>电梯编号
313/232/263*276*5
1.5mm亚克力立体字表面黑色烤漆
2.其他:按设计图纸、技术需求书及施工规范要求综合考虑，完成本清单项目所需的一切相关工作</t>
  </si>
  <si>
    <t>无障碍电梯标识
300*200H
（1）1.2mm不锈钢折弯焊接成形烤漆；侧厚5mm
（2)字体用5mm亚克力
（3）固定至墙面</t>
  </si>
  <si>
    <t>无障碍厕所标识
330*500H
（1）1.2mm不锈钢折弯焊接成形烤漆；侧厚5mm
（2)字体用5mm亚克力
（3）固定至墙面</t>
  </si>
  <si>
    <t>卫生间
墙挂：200*300
（1）3mm亚克力烤漆uv画面
（2）固定墙面
侧挂：200*300
（1）中间层1.2mm不锈钢焊接成型；侧厚20mm；侧打葫芦孔
（2）正背3mm亚克力板UV画面
（3）侧挂墙面</t>
  </si>
  <si>
    <t>消防救援窗
325*400mm
1.消防救援窗/玻璃贴
2.其他:按设计图纸、技术需求书及施工规范要求综合考虑，完成本清单项目所需的一切相关工作</t>
  </si>
  <si>
    <t>消防防火标识
400*280/400*178
1.铁板焊接成型；表面丝印画面
2.背面粘贴固定消防防火标识
3.其他:按设计图纸、技术需求书及施工规范要求综合考虑，完成本清单项目所需的一切相关工作</t>
  </si>
  <si>
    <t>安全出口标识
315*135
1.6mmPVC泡沫底板
2.表面夜光丝印
3.其他:按设计图纸、技术需求书及施工规范要求综合考虑，完成本清单项目所需的一切相关工作</t>
  </si>
  <si>
    <t>展厅装修工程量清单</t>
  </si>
  <si>
    <t>备注</t>
  </si>
  <si>
    <t>玻璃隔断【十楼】
1.8+可调节百叶+8厚钢化清玻璃
2.其他:按设计图纸、技术需求书及施工规范要求综合考虑，完成本清单项目所需的一切相关工作</t>
  </si>
  <si>
    <t>m2</t>
  </si>
  <si>
    <t>取餐口推拉窗【三楼】
1.深灰色成品铝合金框
2.其他:按设计图纸、技术需求书及施工规范要求综合考虑，完成本清单项目所需的一切相关工作</t>
  </si>
  <si>
    <t>木隔断【玻璃隔断上假梁】
1.6+6双层中密度水泥纤维板
2.15厚阻燃夹板
3.50*50*4镀锌方管@1000-1200
4.40*40*4镀锌角钢</t>
  </si>
  <si>
    <t>m</t>
  </si>
  <si>
    <t>木窗帘盒
1.6+6厚硅酸钙板刷白色无机涂料</t>
  </si>
  <si>
    <t>电梯门套
1.15厚阻燃夹板
2.1.5厚黑色不锈钢</t>
  </si>
  <si>
    <t>取餐口台面【三楼】
1.15厚阻燃夹板
2.12厚灰色人造石</t>
  </si>
  <si>
    <t>金属踢脚线
1.基层:单层15mm阻燃夹板
2.厚度:1.5厚不锈钢
3.颜色:电镀砂光黑色
4.规格:立面100mm，展开120mm【反L型】
5.综合考虑防腐、防白蚁、防虫处理</t>
  </si>
  <si>
    <t>灰色铝板
1.基层:单层15mm阻燃夹板
2.面层:2.5厚灰色铝板
3.30*30*3轻钢龙骨
4.综合考虑防腐、防白蚁、防虫处理
5.其他:按设计图纸、技术需求书及施工规范要求综合考虑，完成本清单项目所需的一切相关工作</t>
  </si>
  <si>
    <t>铝合金包柱【造型】
1.基层:40*40*4镀锌方钢龙骨
2.厚度:2.5厚铝板
3.综合考虑防腐、防白蚁、防虫处理
4.其他:按设计图纸、技术需求书及施工规范要求综合考虑，完成本清单项目所需的一切相关工作</t>
  </si>
  <si>
    <t>1.5厚电镀砂光黑色不锈钢墙面
1.基层:单层15mm阻燃夹板
2.面层:1.5厚电镀砂光黑色不锈钢
3.综合考虑防腐、防白蚁、防虫处理
4.其他:按设计图纸、技术需求书及施工规范要求综合考虑，完成本清单项目所需的一切相关工作</t>
  </si>
  <si>
    <t>抹灰面油漆（N01)（合同价）
1.腻子种类、遍数:内墙腻子两遍，封底涂料一道
2.油漆品种、刷漆遍数:白色内墙A级无机涂料两道
3.其他:按设计图纸、技术需求书及施工规范要求综合考虑，完成本清单项目所需的一切相关工作</t>
  </si>
  <si>
    <t>环保水性木漆</t>
  </si>
  <si>
    <t>墙面装饰板（展示区）
1.单层15mm阻燃夹板
2.综合考虑防腐、防白蚁、防虫处理
3.其他:按设计图纸、技术需求书及施工规范要求综合考虑，完成本清单项目所需的一切相关工作</t>
  </si>
  <si>
    <t>墙面装饰板（镂空展示区）
1.单层15mm阻燃夹板
2.龙骨：50*80*4mm方管
3.综合考虑防腐、防白蚁、防虫处理
4.其他:按设计图纸、技术需求书及施工规范要求综合考虑，完成本清单项目所需的一切相关工作</t>
  </si>
  <si>
    <t>定制实木镂空屏风
1.定制实木镂空屏风
2.其他:按设计图纸、技术需求书及施工规范要求综合考虑，完成本清单项目所需的一切相关工作</t>
  </si>
  <si>
    <t>亚力克【传递健康 传递真诚】
1.材质:透明亚克力
2.厚度:8MM
3.其他:按设计图纸、技术需求书及施工规范要求综合考虑，完成本清单项目所需的一切相关工作</t>
  </si>
  <si>
    <t>智能化两侧12厘钢化超白玻定制，安装，不锈钢收口加固</t>
  </si>
  <si>
    <t>不锈钢烤漆字
1.名称：广交大健康产业园及logo一套2制作方式：定位，热熔胶固定安装</t>
  </si>
  <si>
    <t>cm</t>
  </si>
  <si>
    <t>5厘亚克力字
用亚克力板雕刻，安装固定</t>
  </si>
  <si>
    <t>天花基础造型
1.基层:15厚阻燃夹板
2.面层:6厚耐水纸面石膏板
3.龙骨材料种类、规格、中距:轻钢龙骨标准骨架，主龙骨中距900-1000，次龙骨中距500或600，横撑龙骨500-600
4.综合考虑天花侧板及支撑
5.综合考虑防腐、防白蚁、防虫处理
6.其他:按设计图纸、技术需求书及施工规范要求综合考虑，完成本清单项目所需的一切相关工作</t>
  </si>
  <si>
    <t>吊顶天棚
1.龙骨材料:暗龙骨吊装，配套五金吊件，如天花内设有喷淋装置须采用60系列国标上人龙骨，荷载龙骨（主龙骨）间距不应大于700mm
2.面层材料品种、规格:1.0厚600*600不规则冲孔铝板
3.其他:按设计图纸、技术需求书及施工规范要求综合考虑，完成本清单项目所需的一切相关工作</t>
  </si>
  <si>
    <t>吊顶天棚
1.龙骨材料:暗龙骨吊装，配套五金吊件，如天花内设有喷淋装置须采用60系列国标上人龙骨，荷载龙骨（主龙骨）间距不应大于700mm
2.面层材料品种、规格:1.4厚50*50白色铝合金方管+1.4厚50*100木纹色铝合金管
3.其他:按设计图纸、技术需求书及施工规范要求综合考虑，完成本清单项目所需的一切相关工作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</si>
</sst>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华文中宋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1" fillId="0" borderId="0" xfId="49"/>
    <xf numFmtId="0" fontId="2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left" wrapText="1"/>
    </xf>
    <xf numFmtId="0" fontId="3" fillId="2" borderId="0" xfId="49" applyFont="1" applyFill="1" applyAlignment="1">
      <alignment horizontal="right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left" vertical="center" wrapText="1"/>
    </xf>
    <xf numFmtId="0" fontId="4" fillId="2" borderId="1" xfId="49" applyFont="1" applyFill="1" applyBorder="1" applyAlignment="1">
      <alignment horizontal="right" vertical="center" wrapText="1"/>
    </xf>
    <xf numFmtId="0" fontId="4" fillId="2" borderId="4" xfId="49" applyFont="1" applyFill="1" applyBorder="1" applyAlignment="1">
      <alignment horizontal="left" vertical="center" wrapText="1"/>
    </xf>
    <xf numFmtId="0" fontId="4" fillId="2" borderId="5" xfId="49" applyFont="1" applyFill="1" applyBorder="1" applyAlignment="1">
      <alignment horizontal="left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vertical="center" wrapText="1"/>
    </xf>
    <xf numFmtId="0" fontId="3" fillId="2" borderId="7" xfId="49" applyFont="1" applyFill="1" applyBorder="1" applyAlignment="1">
      <alignment vertical="center" wrapText="1"/>
    </xf>
    <xf numFmtId="0" fontId="3" fillId="2" borderId="8" xfId="49" applyFont="1" applyFill="1" applyBorder="1" applyAlignment="1">
      <alignment vertical="center" wrapText="1"/>
    </xf>
    <xf numFmtId="0" fontId="3" fillId="2" borderId="6" xfId="49" applyFont="1" applyFill="1" applyBorder="1" applyAlignment="1">
      <alignment horizontal="left" vertical="center" wrapText="1"/>
    </xf>
    <xf numFmtId="0" fontId="3" fillId="2" borderId="7" xfId="49" applyFont="1" applyFill="1" applyBorder="1" applyAlignment="1">
      <alignment horizontal="left" vertical="center" wrapText="1"/>
    </xf>
    <xf numFmtId="0" fontId="3" fillId="2" borderId="8" xfId="49" applyFont="1" applyFill="1" applyBorder="1" applyAlignment="1">
      <alignment horizontal="left" vertical="center" wrapText="1"/>
    </xf>
    <xf numFmtId="0" fontId="3" fillId="2" borderId="1" xfId="49" applyFont="1" applyFill="1" applyBorder="1" applyAlignment="1">
      <alignment vertical="center" wrapText="1"/>
    </xf>
    <xf numFmtId="0" fontId="1" fillId="0" borderId="1" xfId="49" applyBorder="1" applyAlignment="1">
      <alignment wrapText="1"/>
    </xf>
    <xf numFmtId="0" fontId="1" fillId="0" borderId="1" xfId="49" applyBorder="1" applyAlignment="1">
      <alignment horizontal="center" vertical="center" wrapText="1"/>
    </xf>
    <xf numFmtId="0" fontId="1" fillId="0" borderId="1" xfId="49" applyBorder="1"/>
    <xf numFmtId="0" fontId="1" fillId="0" borderId="1" xfId="49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15.png"/><Relationship Id="rId5" Type="http://schemas.openxmlformats.org/officeDocument/2006/relationships/image" Target="media/image14.png"/><Relationship Id="rId4" Type="http://schemas.openxmlformats.org/officeDocument/2006/relationships/image" Target="media/image13.png"/><Relationship Id="rId3" Type="http://schemas.openxmlformats.org/officeDocument/2006/relationships/image" Target="media/image12.png"/><Relationship Id="rId2" Type="http://schemas.openxmlformats.org/officeDocument/2006/relationships/image" Target="media/image11.png"/><Relationship Id="rId1" Type="http://schemas.openxmlformats.org/officeDocument/2006/relationships/image" Target="media/image10.png"/></Relationships>
</file>

<file path=xl/_rels/workbook.xml.rels><?xml version="1.0" encoding="UTF-8" standalone="yes"?>
<Relationships xmlns="http://schemas.openxmlformats.org/package/2006/relationships"><Relationship Id="rId9" Type="http://www.wps.cn/officeDocument/2020/cellImage" Target="cellimages.xml"/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73660</xdr:colOff>
      <xdr:row>4</xdr:row>
      <xdr:rowOff>29210</xdr:rowOff>
    </xdr:from>
    <xdr:to>
      <xdr:col>7</xdr:col>
      <xdr:colOff>1847215</xdr:colOff>
      <xdr:row>4</xdr:row>
      <xdr:rowOff>1031875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6365" y="1362710"/>
          <a:ext cx="177355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55245</xdr:colOff>
      <xdr:row>11</xdr:row>
      <xdr:rowOff>255905</xdr:rowOff>
    </xdr:from>
    <xdr:to>
      <xdr:col>7</xdr:col>
      <xdr:colOff>1932305</xdr:colOff>
      <xdr:row>11</xdr:row>
      <xdr:rowOff>1344930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87950" y="6542405"/>
          <a:ext cx="1877060" cy="1089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285750</xdr:colOff>
      <xdr:row>12</xdr:row>
      <xdr:rowOff>14605</xdr:rowOff>
    </xdr:from>
    <xdr:to>
      <xdr:col>7</xdr:col>
      <xdr:colOff>1864995</xdr:colOff>
      <xdr:row>13</xdr:row>
      <xdr:rowOff>17145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18455" y="8231505"/>
          <a:ext cx="157924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576580</xdr:colOff>
      <xdr:row>13</xdr:row>
      <xdr:rowOff>20320</xdr:rowOff>
    </xdr:from>
    <xdr:to>
      <xdr:col>7</xdr:col>
      <xdr:colOff>1590675</xdr:colOff>
      <xdr:row>13</xdr:row>
      <xdr:rowOff>518160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09285" y="9189720"/>
          <a:ext cx="1014095" cy="497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12065</xdr:colOff>
      <xdr:row>14</xdr:row>
      <xdr:rowOff>120015</xdr:rowOff>
    </xdr:from>
    <xdr:to>
      <xdr:col>7</xdr:col>
      <xdr:colOff>1898650</xdr:colOff>
      <xdr:row>14</xdr:row>
      <xdr:rowOff>1346835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144770" y="9835515"/>
          <a:ext cx="1886585" cy="1226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176530</xdr:colOff>
      <xdr:row>16</xdr:row>
      <xdr:rowOff>80010</xdr:rowOff>
    </xdr:from>
    <xdr:to>
      <xdr:col>7</xdr:col>
      <xdr:colOff>1764665</xdr:colOff>
      <xdr:row>16</xdr:row>
      <xdr:rowOff>869950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309235" y="12780010"/>
          <a:ext cx="1588135" cy="789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328295</xdr:colOff>
      <xdr:row>17</xdr:row>
      <xdr:rowOff>17145</xdr:rowOff>
    </xdr:from>
    <xdr:to>
      <xdr:col>7</xdr:col>
      <xdr:colOff>1669415</xdr:colOff>
      <xdr:row>17</xdr:row>
      <xdr:rowOff>892175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461000" y="13669645"/>
          <a:ext cx="1341120" cy="875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36830</xdr:colOff>
      <xdr:row>19</xdr:row>
      <xdr:rowOff>44450</xdr:rowOff>
    </xdr:from>
    <xdr:to>
      <xdr:col>7</xdr:col>
      <xdr:colOff>1907540</xdr:colOff>
      <xdr:row>19</xdr:row>
      <xdr:rowOff>1368425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169535" y="15487650"/>
          <a:ext cx="1870710" cy="1323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146685</xdr:colOff>
      <xdr:row>15</xdr:row>
      <xdr:rowOff>4445</xdr:rowOff>
    </xdr:from>
    <xdr:to>
      <xdr:col>7</xdr:col>
      <xdr:colOff>2475865</xdr:colOff>
      <xdr:row>15</xdr:row>
      <xdr:rowOff>1184275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279390" y="11459845"/>
          <a:ext cx="2329180" cy="11798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zoomScale="160" zoomScaleNormal="160" topLeftCell="A20" workbookViewId="0">
      <selection activeCell="H11" sqref="H11"/>
    </sheetView>
  </sheetViews>
  <sheetFormatPr defaultColWidth="7.36666666666667" defaultRowHeight="11.25" outlineLevelCol="7"/>
  <cols>
    <col min="1" max="1" width="5.86666666666667" style="1" customWidth="1"/>
    <col min="2" max="2" width="18" style="1" customWidth="1"/>
    <col min="3" max="3" width="9.81666666666667" style="1" customWidth="1"/>
    <col min="4" max="4" width="4.5" style="1" customWidth="1"/>
    <col min="5" max="5" width="9.13333333333333" style="1" customWidth="1"/>
    <col min="6" max="6" width="9" style="1" customWidth="1"/>
    <col min="7" max="7" width="11.0416666666667" style="1" customWidth="1"/>
    <col min="8" max="8" width="42.1833333333333" style="1" customWidth="1"/>
    <col min="9" max="16384" width="7.36666666666667" style="1"/>
  </cols>
  <sheetData>
    <row r="1" s="1" customFormat="1" ht="39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8.5" customHeight="1" spans="1:8">
      <c r="A2" s="3"/>
      <c r="B2" s="3"/>
      <c r="C2" s="3"/>
      <c r="D2" s="3"/>
      <c r="E2" s="3"/>
      <c r="F2" s="3"/>
      <c r="G2" s="3"/>
      <c r="H2" s="4"/>
    </row>
    <row r="3" s="1" customFormat="1" ht="18.75" customHeight="1" spans="1:8">
      <c r="A3" s="5" t="s">
        <v>1</v>
      </c>
      <c r="B3" s="5" t="s">
        <v>2</v>
      </c>
      <c r="C3" s="5"/>
      <c r="D3" s="5" t="s">
        <v>3</v>
      </c>
      <c r="E3" s="6" t="s">
        <v>4</v>
      </c>
      <c r="F3" s="6" t="s">
        <v>5</v>
      </c>
      <c r="G3" s="6" t="s">
        <v>6</v>
      </c>
      <c r="H3" s="21" t="s">
        <v>7</v>
      </c>
    </row>
    <row r="4" s="1" customFormat="1" ht="18" customHeight="1" spans="1:8">
      <c r="A4" s="5"/>
      <c r="B4" s="5"/>
      <c r="C4" s="5"/>
      <c r="D4" s="5"/>
      <c r="E4" s="7"/>
      <c r="F4" s="7"/>
      <c r="G4" s="7"/>
      <c r="H4" s="21"/>
    </row>
    <row r="5" s="1" customFormat="1" ht="82" customHeight="1" spans="1:8">
      <c r="A5" s="8">
        <v>1</v>
      </c>
      <c r="B5" s="9" t="s">
        <v>8</v>
      </c>
      <c r="C5" s="9"/>
      <c r="D5" s="8" t="s">
        <v>9</v>
      </c>
      <c r="E5" s="10">
        <v>6</v>
      </c>
      <c r="F5" s="10"/>
      <c r="G5" s="10"/>
      <c r="H5" s="22"/>
    </row>
    <row r="6" s="1" customFormat="1" ht="48" customHeight="1" spans="1:8">
      <c r="A6" s="8">
        <v>2</v>
      </c>
      <c r="B6" s="9" t="s">
        <v>10</v>
      </c>
      <c r="C6" s="9"/>
      <c r="D6" s="8" t="s">
        <v>9</v>
      </c>
      <c r="E6" s="10">
        <v>1</v>
      </c>
      <c r="F6" s="10"/>
      <c r="G6" s="10"/>
      <c r="H6" s="23" t="str">
        <f>_xlfn.DISPIMG("ID_9190977F5A684F3E9E8F6F04EE46EBAB",1)</f>
        <v>=DISPIMG("ID_9190977F5A684F3E9E8F6F04EE46EBAB",1)</v>
      </c>
    </row>
    <row r="7" s="1" customFormat="1" ht="48" customHeight="1" spans="1:8">
      <c r="A7" s="8">
        <v>3</v>
      </c>
      <c r="B7" s="9" t="s">
        <v>11</v>
      </c>
      <c r="C7" s="9"/>
      <c r="D7" s="8" t="s">
        <v>9</v>
      </c>
      <c r="E7" s="10">
        <v>1</v>
      </c>
      <c r="F7" s="10"/>
      <c r="G7" s="10"/>
      <c r="H7" s="22" t="str">
        <f>_xlfn.DISPIMG("ID_01481E8BC7104418858D6CAB21B62D74",1)</f>
        <v>=DISPIMG("ID_01481E8BC7104418858D6CAB21B62D74",1)</v>
      </c>
    </row>
    <row r="8" s="1" customFormat="1" ht="48" customHeight="1" spans="1:8">
      <c r="A8" s="8">
        <v>4</v>
      </c>
      <c r="B8" s="9" t="s">
        <v>12</v>
      </c>
      <c r="C8" s="9"/>
      <c r="D8" s="8" t="s">
        <v>9</v>
      </c>
      <c r="E8" s="10">
        <v>1</v>
      </c>
      <c r="F8" s="10"/>
      <c r="G8" s="10"/>
      <c r="H8" s="22" t="str">
        <f>_xlfn.DISPIMG("ID_9052D73FC20041509C75A81BD5D0A3AD",1)</f>
        <v>=DISPIMG("ID_9052D73FC20041509C75A81BD5D0A3AD",1)</v>
      </c>
    </row>
    <row r="9" s="1" customFormat="1" ht="59" customHeight="1" spans="1:8">
      <c r="A9" s="8">
        <v>5</v>
      </c>
      <c r="B9" s="9" t="s">
        <v>13</v>
      </c>
      <c r="C9" s="9"/>
      <c r="D9" s="8" t="s">
        <v>14</v>
      </c>
      <c r="E9" s="10">
        <v>1</v>
      </c>
      <c r="F9" s="10"/>
      <c r="G9" s="10"/>
      <c r="H9" s="22" t="str">
        <f>_xlfn.DISPIMG("ID_FC35000960BF45D4B37553BB5EB214AF",1)</f>
        <v>=DISPIMG("ID_FC35000960BF45D4B37553BB5EB214AF",1)</v>
      </c>
    </row>
    <row r="10" s="1" customFormat="1" ht="48" customHeight="1" spans="1:8">
      <c r="A10" s="8">
        <v>6</v>
      </c>
      <c r="B10" s="9" t="s">
        <v>15</v>
      </c>
      <c r="C10" s="9"/>
      <c r="D10" s="8" t="s">
        <v>9</v>
      </c>
      <c r="E10" s="10">
        <v>2</v>
      </c>
      <c r="F10" s="10"/>
      <c r="G10" s="10"/>
      <c r="H10" s="22" t="str">
        <f>_xlfn.DISPIMG("ID_CFC78374E50D45F8853971AAEE356A10",1)</f>
        <v>=DISPIMG("ID_CFC78374E50D45F8853971AAEE356A10",1)</v>
      </c>
    </row>
    <row r="11" s="1" customFormat="1" ht="57" customHeight="1" spans="1:8">
      <c r="A11" s="8">
        <v>7</v>
      </c>
      <c r="B11" s="9" t="s">
        <v>16</v>
      </c>
      <c r="C11" s="9"/>
      <c r="D11" s="8" t="s">
        <v>9</v>
      </c>
      <c r="E11" s="10">
        <v>1</v>
      </c>
      <c r="F11" s="10"/>
      <c r="G11" s="10"/>
      <c r="H11" s="22" t="str">
        <f>_xlfn.DISPIMG("ID_9E81380AC233448E9EF3BBEEF2657247",1)</f>
        <v>=DISPIMG("ID_9E81380AC233448E9EF3BBEEF2657247",1)</v>
      </c>
    </row>
    <row r="12" s="1" customFormat="1" ht="152" customHeight="1" spans="1:8">
      <c r="A12" s="8">
        <v>8</v>
      </c>
      <c r="B12" s="9" t="s">
        <v>17</v>
      </c>
      <c r="C12" s="9"/>
      <c r="D12" s="8" t="s">
        <v>9</v>
      </c>
      <c r="E12" s="10">
        <v>6</v>
      </c>
      <c r="F12" s="10"/>
      <c r="G12" s="10"/>
      <c r="H12" s="24"/>
    </row>
    <row r="13" s="1" customFormat="1" ht="75" customHeight="1" spans="1:8">
      <c r="A13" s="8">
        <v>9</v>
      </c>
      <c r="B13" s="9" t="s">
        <v>18</v>
      </c>
      <c r="C13" s="9"/>
      <c r="D13" s="8" t="s">
        <v>9</v>
      </c>
      <c r="E13" s="10">
        <v>17</v>
      </c>
      <c r="F13" s="10"/>
      <c r="G13" s="10"/>
      <c r="H13" s="25"/>
    </row>
    <row r="14" s="1" customFormat="1" ht="43" customHeight="1" spans="1:8">
      <c r="A14" s="8">
        <v>10</v>
      </c>
      <c r="B14" s="9" t="s">
        <v>19</v>
      </c>
      <c r="C14" s="9"/>
      <c r="D14" s="8" t="s">
        <v>9</v>
      </c>
      <c r="E14" s="10">
        <v>41</v>
      </c>
      <c r="F14" s="10"/>
      <c r="G14" s="10"/>
      <c r="H14" s="24"/>
    </row>
    <row r="15" s="1" customFormat="1" ht="137" customHeight="1" spans="1:8">
      <c r="A15" s="8">
        <v>11</v>
      </c>
      <c r="B15" s="9" t="s">
        <v>20</v>
      </c>
      <c r="C15" s="9"/>
      <c r="D15" s="8" t="s">
        <v>9</v>
      </c>
      <c r="E15" s="10">
        <v>423</v>
      </c>
      <c r="F15" s="10"/>
      <c r="G15" s="10"/>
      <c r="H15" s="24"/>
    </row>
    <row r="16" s="1" customFormat="1" ht="98" customHeight="1" spans="1:8">
      <c r="A16" s="8">
        <v>12</v>
      </c>
      <c r="B16" s="9" t="s">
        <v>21</v>
      </c>
      <c r="C16" s="9"/>
      <c r="D16" s="8" t="s">
        <v>9</v>
      </c>
      <c r="E16" s="10">
        <v>30</v>
      </c>
      <c r="F16" s="10"/>
      <c r="G16" s="10"/>
      <c r="H16" s="24"/>
    </row>
    <row r="17" s="1" customFormat="1" ht="75" customHeight="1" spans="1:8">
      <c r="A17" s="8">
        <v>13</v>
      </c>
      <c r="B17" s="9" t="s">
        <v>22</v>
      </c>
      <c r="C17" s="9"/>
      <c r="D17" s="8" t="s">
        <v>9</v>
      </c>
      <c r="E17" s="10">
        <v>31</v>
      </c>
      <c r="F17" s="10"/>
      <c r="G17" s="10"/>
      <c r="H17" s="24"/>
    </row>
    <row r="18" s="1" customFormat="1" ht="70.5" customHeight="1" spans="1:8">
      <c r="A18" s="8">
        <v>14</v>
      </c>
      <c r="B18" s="9" t="s">
        <v>23</v>
      </c>
      <c r="C18" s="9"/>
      <c r="D18" s="8" t="s">
        <v>9</v>
      </c>
      <c r="E18" s="10">
        <v>10</v>
      </c>
      <c r="F18" s="10"/>
      <c r="G18" s="10"/>
      <c r="H18" s="24"/>
    </row>
    <row r="19" s="1" customFormat="1" ht="70.5" customHeight="1" spans="1:8">
      <c r="A19" s="8">
        <v>15</v>
      </c>
      <c r="B19" s="9" t="s">
        <v>24</v>
      </c>
      <c r="C19" s="9"/>
      <c r="D19" s="8" t="s">
        <v>9</v>
      </c>
      <c r="E19" s="10">
        <v>1</v>
      </c>
      <c r="F19" s="10"/>
      <c r="G19" s="10"/>
      <c r="H19" s="24"/>
    </row>
    <row r="20" s="1" customFormat="1" ht="118" customHeight="1" spans="1:8">
      <c r="A20" s="8">
        <v>16</v>
      </c>
      <c r="B20" s="9" t="s">
        <v>25</v>
      </c>
      <c r="C20" s="9"/>
      <c r="D20" s="8" t="s">
        <v>9</v>
      </c>
      <c r="E20" s="10">
        <v>10</v>
      </c>
      <c r="F20" s="10"/>
      <c r="G20" s="10"/>
      <c r="H20" s="24"/>
    </row>
    <row r="21" s="1" customFormat="1" ht="70.5" customHeight="1" spans="1:8">
      <c r="A21" s="8">
        <v>17</v>
      </c>
      <c r="B21" s="9" t="s">
        <v>26</v>
      </c>
      <c r="C21" s="9"/>
      <c r="D21" s="8" t="s">
        <v>9</v>
      </c>
      <c r="E21" s="10">
        <v>19</v>
      </c>
      <c r="F21" s="10"/>
      <c r="G21" s="10"/>
      <c r="H21" s="9"/>
    </row>
    <row r="22" s="1" customFormat="1" ht="81.75" customHeight="1" spans="1:8">
      <c r="A22" s="8">
        <v>18</v>
      </c>
      <c r="B22" s="9" t="s">
        <v>27</v>
      </c>
      <c r="C22" s="9"/>
      <c r="D22" s="8" t="s">
        <v>9</v>
      </c>
      <c r="E22" s="10">
        <v>70</v>
      </c>
      <c r="F22" s="10"/>
      <c r="G22" s="10"/>
      <c r="H22" s="9"/>
    </row>
    <row r="23" s="1" customFormat="1" ht="81.75" customHeight="1" spans="1:8">
      <c r="A23" s="8">
        <v>19</v>
      </c>
      <c r="B23" s="9" t="s">
        <v>28</v>
      </c>
      <c r="C23" s="9"/>
      <c r="D23" s="8" t="s">
        <v>9</v>
      </c>
      <c r="E23" s="10">
        <v>96</v>
      </c>
      <c r="F23" s="10"/>
      <c r="G23" s="10"/>
      <c r="H23" s="9"/>
    </row>
  </sheetData>
  <sheetProtection formatCells="0" formatColumns="0" formatRows="0" insertRows="0" insertColumns="0" insertHyperlinks="0" deleteColumns="0" deleteRows="0" sort="0" autoFilter="0" pivotTables="0"/>
  <mergeCells count="27">
    <mergeCell ref="A1:H1"/>
    <mergeCell ref="A2:G2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3:A4"/>
    <mergeCell ref="D3:D4"/>
    <mergeCell ref="E3:E4"/>
    <mergeCell ref="F3:F4"/>
    <mergeCell ref="G3:G4"/>
    <mergeCell ref="B3:C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7" workbookViewId="0">
      <selection activeCell="Q8" sqref="Q8"/>
    </sheetView>
  </sheetViews>
  <sheetFormatPr defaultColWidth="7.36666666666667" defaultRowHeight="13.5" outlineLevelCol="7"/>
  <cols>
    <col min="1" max="1" width="5.86666666666667" style="1" customWidth="1"/>
    <col min="2" max="2" width="18" style="1" customWidth="1"/>
    <col min="3" max="3" width="9.81666666666667" style="1" customWidth="1"/>
    <col min="4" max="4" width="4.5" style="1" customWidth="1"/>
    <col min="5" max="5" width="9.13333333333333" style="1" customWidth="1"/>
    <col min="6" max="6" width="9" style="1" customWidth="1"/>
    <col min="7" max="7" width="11.0416666666667" style="1" customWidth="1"/>
    <col min="8" max="8" width="11.8666666666667" style="1" customWidth="1"/>
    <col min="9" max="16367" width="7.36666666666667" style="1"/>
  </cols>
  <sheetData>
    <row r="1" s="1" customFormat="1" ht="39.75" customHeight="1" spans="1:8">
      <c r="A1" s="2" t="s">
        <v>29</v>
      </c>
      <c r="B1" s="2"/>
      <c r="C1" s="2"/>
      <c r="D1" s="2"/>
      <c r="E1" s="2"/>
      <c r="F1" s="2"/>
      <c r="G1" s="2"/>
      <c r="H1" s="2"/>
    </row>
    <row r="2" s="1" customFormat="1" ht="28.5" customHeight="1" spans="1:8">
      <c r="A2" s="3"/>
      <c r="B2" s="3"/>
      <c r="C2" s="3"/>
      <c r="D2" s="3"/>
      <c r="E2" s="3"/>
      <c r="F2" s="3"/>
      <c r="G2" s="3"/>
      <c r="H2" s="4"/>
    </row>
    <row r="3" s="1" customFormat="1" ht="18.75" customHeight="1" spans="1:8">
      <c r="A3" s="5" t="s">
        <v>1</v>
      </c>
      <c r="B3" s="5" t="s">
        <v>2</v>
      </c>
      <c r="C3" s="5"/>
      <c r="D3" s="5" t="s">
        <v>3</v>
      </c>
      <c r="E3" s="6" t="s">
        <v>4</v>
      </c>
      <c r="F3" s="6" t="s">
        <v>5</v>
      </c>
      <c r="G3" s="6" t="s">
        <v>6</v>
      </c>
      <c r="H3" s="5" t="s">
        <v>30</v>
      </c>
    </row>
    <row r="4" s="1" customFormat="1" ht="18" customHeight="1" spans="1:8">
      <c r="A4" s="5"/>
      <c r="B4" s="5"/>
      <c r="C4" s="5"/>
      <c r="D4" s="5"/>
      <c r="E4" s="7"/>
      <c r="F4" s="7"/>
      <c r="G4" s="7"/>
      <c r="H4" s="5"/>
    </row>
    <row r="5" s="1" customFormat="1" ht="72" customHeight="1" spans="1:8">
      <c r="A5" s="8">
        <v>1</v>
      </c>
      <c r="B5" s="9" t="s">
        <v>31</v>
      </c>
      <c r="C5" s="9"/>
      <c r="D5" s="8" t="s">
        <v>32</v>
      </c>
      <c r="E5" s="10">
        <v>185.27</v>
      </c>
      <c r="F5" s="10"/>
      <c r="G5" s="10"/>
      <c r="H5" s="9"/>
    </row>
    <row r="6" s="1" customFormat="1" ht="71" customHeight="1" spans="1:8">
      <c r="A6" s="8">
        <v>2</v>
      </c>
      <c r="B6" s="9" t="s">
        <v>33</v>
      </c>
      <c r="C6" s="9"/>
      <c r="D6" s="8" t="s">
        <v>32</v>
      </c>
      <c r="E6" s="10">
        <v>8.632</v>
      </c>
      <c r="F6" s="10"/>
      <c r="G6" s="10"/>
      <c r="H6" s="9"/>
    </row>
    <row r="7" s="1" customFormat="1" ht="68" customHeight="1" spans="1:8">
      <c r="A7" s="8">
        <v>3</v>
      </c>
      <c r="B7" s="9" t="s">
        <v>34</v>
      </c>
      <c r="C7" s="9"/>
      <c r="D7" s="8" t="s">
        <v>35</v>
      </c>
      <c r="E7" s="10">
        <v>44.2</v>
      </c>
      <c r="F7" s="10"/>
      <c r="G7" s="10"/>
      <c r="H7" s="9"/>
    </row>
    <row r="8" s="1" customFormat="1" ht="76" customHeight="1" spans="1:8">
      <c r="A8" s="8">
        <v>4</v>
      </c>
      <c r="B8" s="9" t="s">
        <v>36</v>
      </c>
      <c r="C8" s="9"/>
      <c r="D8" s="8" t="s">
        <v>35</v>
      </c>
      <c r="E8" s="10">
        <v>120.14</v>
      </c>
      <c r="F8" s="10"/>
      <c r="G8" s="10"/>
      <c r="H8" s="9"/>
    </row>
    <row r="9" s="1" customFormat="1" ht="84" customHeight="1" spans="1:8">
      <c r="A9" s="8">
        <v>5</v>
      </c>
      <c r="B9" s="9" t="s">
        <v>37</v>
      </c>
      <c r="C9" s="9"/>
      <c r="D9" s="8" t="s">
        <v>14</v>
      </c>
      <c r="E9" s="10">
        <v>29</v>
      </c>
      <c r="F9" s="10"/>
      <c r="G9" s="10"/>
      <c r="H9" s="9"/>
    </row>
    <row r="10" s="1" customFormat="1" ht="56" customHeight="1" spans="1:8">
      <c r="A10" s="8">
        <v>6</v>
      </c>
      <c r="B10" s="9" t="s">
        <v>38</v>
      </c>
      <c r="C10" s="9"/>
      <c r="D10" s="8" t="s">
        <v>35</v>
      </c>
      <c r="E10" s="10">
        <v>8.9</v>
      </c>
      <c r="F10" s="10"/>
      <c r="G10" s="10"/>
      <c r="H10" s="9"/>
    </row>
    <row r="11" s="1" customFormat="1" ht="93" customHeight="1" spans="1:8">
      <c r="A11" s="8">
        <v>7</v>
      </c>
      <c r="B11" s="9" t="s">
        <v>39</v>
      </c>
      <c r="C11" s="9"/>
      <c r="D11" s="8" t="s">
        <v>35</v>
      </c>
      <c r="E11" s="10">
        <v>18.92</v>
      </c>
      <c r="F11" s="10"/>
      <c r="G11" s="10"/>
      <c r="H11" s="9"/>
    </row>
    <row r="12" s="1" customFormat="1" ht="101" customHeight="1" spans="1:8">
      <c r="A12" s="8">
        <v>8</v>
      </c>
      <c r="B12" s="9" t="s">
        <v>40</v>
      </c>
      <c r="C12" s="9"/>
      <c r="D12" s="8" t="s">
        <v>32</v>
      </c>
      <c r="E12" s="10">
        <v>63.83</v>
      </c>
      <c r="F12" s="10"/>
      <c r="G12" s="10"/>
      <c r="H12" s="9"/>
    </row>
    <row r="13" s="1" customFormat="1" ht="91" customHeight="1" spans="1:8">
      <c r="A13" s="8">
        <v>9</v>
      </c>
      <c r="B13" s="9" t="s">
        <v>41</v>
      </c>
      <c r="C13" s="9"/>
      <c r="D13" s="8" t="s">
        <v>32</v>
      </c>
      <c r="E13" s="10">
        <v>27.4</v>
      </c>
      <c r="F13" s="10"/>
      <c r="G13" s="10"/>
      <c r="H13" s="9"/>
    </row>
    <row r="14" s="1" customFormat="1" ht="100" customHeight="1" spans="1:8">
      <c r="A14" s="8">
        <v>10</v>
      </c>
      <c r="B14" s="9" t="s">
        <v>42</v>
      </c>
      <c r="C14" s="9"/>
      <c r="D14" s="8" t="s">
        <v>32</v>
      </c>
      <c r="E14" s="10"/>
      <c r="F14" s="10"/>
      <c r="G14" s="10"/>
      <c r="H14" s="9"/>
    </row>
    <row r="15" s="1" customFormat="1" ht="109" customHeight="1" spans="1:8">
      <c r="A15" s="8">
        <v>11</v>
      </c>
      <c r="B15" s="9" t="s">
        <v>43</v>
      </c>
      <c r="C15" s="9"/>
      <c r="D15" s="8" t="s">
        <v>32</v>
      </c>
      <c r="E15" s="10"/>
      <c r="F15" s="10"/>
      <c r="G15" s="10"/>
      <c r="H15" s="9"/>
    </row>
    <row r="16" s="1" customFormat="1" ht="80" customHeight="1" spans="1:8">
      <c r="A16" s="8">
        <v>12</v>
      </c>
      <c r="B16" s="11" t="s">
        <v>44</v>
      </c>
      <c r="C16" s="12"/>
      <c r="D16" s="8" t="s">
        <v>32</v>
      </c>
      <c r="E16" s="10">
        <v>100.97</v>
      </c>
      <c r="F16" s="10"/>
      <c r="G16" s="10"/>
      <c r="H16" s="9"/>
    </row>
    <row r="17" s="1" customFormat="1" ht="83" customHeight="1" spans="1:8">
      <c r="A17" s="8">
        <v>13</v>
      </c>
      <c r="B17" s="9" t="s">
        <v>45</v>
      </c>
      <c r="C17" s="9"/>
      <c r="D17" s="8" t="s">
        <v>32</v>
      </c>
      <c r="E17" s="10"/>
      <c r="F17" s="10"/>
      <c r="G17" s="10"/>
      <c r="H17" s="9"/>
    </row>
    <row r="18" s="1" customFormat="1" ht="90" customHeight="1" spans="1:8">
      <c r="A18" s="8">
        <v>14</v>
      </c>
      <c r="B18" s="9" t="s">
        <v>46</v>
      </c>
      <c r="C18" s="9"/>
      <c r="D18" s="8" t="s">
        <v>32</v>
      </c>
      <c r="E18" s="10"/>
      <c r="F18" s="10"/>
      <c r="G18" s="10"/>
      <c r="H18" s="9"/>
    </row>
    <row r="19" s="1" customFormat="1" ht="65" customHeight="1" spans="1:8">
      <c r="A19" s="8">
        <v>15</v>
      </c>
      <c r="B19" s="9" t="s">
        <v>47</v>
      </c>
      <c r="C19" s="9"/>
      <c r="D19" s="8" t="s">
        <v>32</v>
      </c>
      <c r="E19" s="10">
        <v>17.28</v>
      </c>
      <c r="F19" s="10"/>
      <c r="G19" s="10"/>
      <c r="H19" s="9"/>
    </row>
    <row r="20" s="1" customFormat="1" ht="79" customHeight="1" spans="1:8">
      <c r="A20" s="8">
        <v>16</v>
      </c>
      <c r="B20" s="9" t="s">
        <v>48</v>
      </c>
      <c r="C20" s="9"/>
      <c r="D20" s="8" t="s">
        <v>32</v>
      </c>
      <c r="E20" s="10"/>
      <c r="F20" s="10"/>
      <c r="G20" s="10"/>
      <c r="H20" s="9"/>
    </row>
    <row r="21" s="1" customFormat="1" ht="81.75" customHeight="1" spans="1:8">
      <c r="A21" s="8">
        <v>17</v>
      </c>
      <c r="B21" s="13" t="s">
        <v>49</v>
      </c>
      <c r="C21" s="14"/>
      <c r="D21" s="8" t="s">
        <v>32</v>
      </c>
      <c r="E21" s="10">
        <v>8.15</v>
      </c>
      <c r="F21" s="10"/>
      <c r="G21" s="10"/>
      <c r="H21" s="9"/>
    </row>
    <row r="22" s="1" customFormat="1" ht="81.75" customHeight="1" spans="1:8">
      <c r="A22" s="8">
        <v>18</v>
      </c>
      <c r="B22" s="15" t="s">
        <v>50</v>
      </c>
      <c r="C22" s="16"/>
      <c r="D22" s="17" t="s">
        <v>51</v>
      </c>
      <c r="E22" s="10">
        <v>300</v>
      </c>
      <c r="F22" s="10"/>
      <c r="G22" s="10"/>
      <c r="H22" s="9"/>
    </row>
    <row r="23" s="1" customFormat="1" ht="81.75" customHeight="1" spans="1:8">
      <c r="A23" s="8">
        <v>19</v>
      </c>
      <c r="B23" s="18" t="s">
        <v>52</v>
      </c>
      <c r="C23" s="19"/>
      <c r="D23" s="20" t="s">
        <v>51</v>
      </c>
      <c r="E23" s="10">
        <v>5965</v>
      </c>
      <c r="F23" s="10"/>
      <c r="G23" s="10"/>
      <c r="H23" s="9"/>
    </row>
    <row r="24" s="1" customFormat="1" ht="162" customHeight="1" spans="1:8">
      <c r="A24" s="8">
        <v>20</v>
      </c>
      <c r="B24" s="9" t="s">
        <v>53</v>
      </c>
      <c r="C24" s="9"/>
      <c r="D24" s="8" t="s">
        <v>32</v>
      </c>
      <c r="E24" s="10">
        <v>192.47</v>
      </c>
      <c r="F24" s="10"/>
      <c r="G24" s="10"/>
      <c r="H24" s="9"/>
    </row>
    <row r="25" s="1" customFormat="1" ht="134" customHeight="1" spans="1:8">
      <c r="A25" s="8">
        <v>21</v>
      </c>
      <c r="B25" s="9" t="s">
        <v>54</v>
      </c>
      <c r="C25" s="9"/>
      <c r="D25" s="8" t="s">
        <v>32</v>
      </c>
      <c r="E25" s="10">
        <v>21.2</v>
      </c>
      <c r="F25" s="10"/>
      <c r="G25" s="10"/>
      <c r="H25" s="9"/>
    </row>
    <row r="26" s="1" customFormat="1" ht="142" customHeight="1" spans="1:8">
      <c r="A26" s="8">
        <v>22</v>
      </c>
      <c r="B26" s="9" t="s">
        <v>55</v>
      </c>
      <c r="C26" s="9"/>
      <c r="D26" s="8" t="s">
        <v>32</v>
      </c>
      <c r="E26" s="10">
        <v>219.6</v>
      </c>
      <c r="F26" s="10"/>
      <c r="G26" s="10"/>
      <c r="H26" s="9"/>
    </row>
  </sheetData>
  <sheetProtection formatCells="0" formatColumns="0" formatRows="0" insertRows="0" insertColumns="0" insertHyperlinks="0" deleteColumns="0" deleteRows="0" sort="0" autoFilter="0" pivotTables="0"/>
  <mergeCells count="30">
    <mergeCell ref="A1:H1"/>
    <mergeCell ref="A2:G2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3:C23"/>
    <mergeCell ref="B24:C24"/>
    <mergeCell ref="B25:C25"/>
    <mergeCell ref="B26:C26"/>
    <mergeCell ref="A3:A4"/>
    <mergeCell ref="D3:D4"/>
    <mergeCell ref="E3:E4"/>
    <mergeCell ref="F3:F4"/>
    <mergeCell ref="G3:G4"/>
    <mergeCell ref="H3:H4"/>
    <mergeCell ref="B3:C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6 8 4 7 6 1 0 5 8 4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WWO_wpscloud_20250710155147-fc2e6168b0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标识</vt:lpstr>
      <vt:lpstr>装修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林浩贤</cp:lastModifiedBy>
  <dcterms:created xsi:type="dcterms:W3CDTF">2023-05-12T19:15:00Z</dcterms:created>
  <dcterms:modified xsi:type="dcterms:W3CDTF">2025-07-22T07:20:05Z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0293B7D4D23C4F22B806D8470ACFA415_13</vt:lpwstr>
  </property>
</Properties>
</file>